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747" firstSheet="5" activeTab="7"/>
  </bookViews>
  <sheets>
    <sheet name="封面" sheetId="1" r:id="rId1"/>
    <sheet name="部门综合预算收支总表" sheetId="2" r:id="rId2"/>
    <sheet name="部门预算收入预算表" sheetId="3" r:id="rId3"/>
    <sheet name="财政拨款支出预算表（按功能科目分）" sheetId="4" r:id="rId4"/>
    <sheet name="财政拨款支出预算表（按经济分类科目分）" sheetId="5" r:id="rId5"/>
    <sheet name="财政拨款项目支出预算表" sheetId="6" r:id="rId6"/>
    <sheet name="财政拨款“三公”经费及会议费、培训费支出预算表" sheetId="7" r:id="rId7"/>
    <sheet name="财政拨款安排的政府采购（资产配置、购买服务）预算表" sheetId="8" r:id="rId8"/>
  </sheets>
  <definedNames>
    <definedName name="_xlnm.Print_Area" localSheetId="2">部门预算收入预算表!$A$1:$F$9</definedName>
    <definedName name="_xlnm.Print_Area" localSheetId="1">部门综合预算收支总表!$A$1:$F$39</definedName>
    <definedName name="_xlnm.Print_Area" localSheetId="6">财政拨款“三公”经费及会议费、培训费支出预算表!$A$1:$K$10</definedName>
    <definedName name="_xlnm.Print_Area" localSheetId="7">'财政拨款安排的政府采购（资产配置、购买服务）预算表'!$A$1:$K$13</definedName>
    <definedName name="_xlnm.Print_Area" localSheetId="5">财政拨款项目支出预算表!$A$1:$D$11</definedName>
    <definedName name="_xlnm.Print_Area" localSheetId="3">'财政拨款支出预算表（按功能科目分）'!$A$1:$F$19</definedName>
    <definedName name="_xlnm.Print_Area" localSheetId="4">'财政拨款支出预算表（按经济分类科目分）'!$A$1:$F$35</definedName>
    <definedName name="_xlnm.Print_Area" localSheetId="0">封面!$A$1:$A$7</definedName>
    <definedName name="_xlnm.Print_Titles" localSheetId="2">部门预算收入预算表!$1:$6</definedName>
    <definedName name="_xlnm.Print_Titles" localSheetId="1">部门综合预算收支总表!$1:$5</definedName>
    <definedName name="_xlnm.Print_Titles" localSheetId="6">财政拨款“三公”经费及会议费、培训费支出预算表!$1:$7</definedName>
    <definedName name="_xlnm.Print_Titles" localSheetId="7">'财政拨款安排的政府采购（资产配置、购买服务）预算表'!$1:$6</definedName>
    <definedName name="_xlnm.Print_Titles" localSheetId="5">财政拨款项目支出预算表!$1:$5</definedName>
    <definedName name="_xlnm.Print_Titles" localSheetId="3">'财政拨款支出预算表（按功能科目分）'!$1:$5</definedName>
    <definedName name="_xlnm.Print_Titles" localSheetId="4">'财政拨款支出预算表（按经济分类科目分）'!$1:$5</definedName>
  </definedNames>
  <calcPr calcId="125725" fullCalcOnLoad="1" iterate="1"/>
</workbook>
</file>

<file path=xl/calcChain.xml><?xml version="1.0" encoding="utf-8"?>
<calcChain xmlns="http://schemas.openxmlformats.org/spreadsheetml/2006/main">
  <c r="B32" i="2"/>
  <c r="D32"/>
  <c r="D39" s="1"/>
  <c r="F32"/>
  <c r="F39" s="1"/>
  <c r="B39"/>
  <c r="D33" s="1"/>
  <c r="F33" s="1"/>
</calcChain>
</file>

<file path=xl/sharedStrings.xml><?xml version="1.0" encoding="utf-8"?>
<sst xmlns="http://schemas.openxmlformats.org/spreadsheetml/2006/main" count="306" uniqueCount="217">
  <si>
    <t xml:space="preserve">  会议费</t>
  </si>
  <si>
    <t>便携式计算机</t>
  </si>
  <si>
    <t>04</t>
  </si>
  <si>
    <t>二十四.其他支出</t>
  </si>
  <si>
    <t>一、财政拨款</t>
  </si>
  <si>
    <t>部门预算财政拨款项目支出预算表</t>
  </si>
  <si>
    <t>支出总计</t>
  </si>
  <si>
    <t xml:space="preserve">    转移性支出</t>
  </si>
  <si>
    <t>规格型号</t>
  </si>
  <si>
    <t>对个人和家庭的补助</t>
  </si>
  <si>
    <t>2015.01-12</t>
  </si>
  <si>
    <t xml:space="preserve">  30215</t>
  </si>
  <si>
    <t xml:space="preserve">  30211</t>
  </si>
  <si>
    <t xml:space="preserve">  电费</t>
  </si>
  <si>
    <t>二、上级补助收入</t>
  </si>
  <si>
    <t>物业及保安费</t>
  </si>
  <si>
    <t xml:space="preserve">  档案事务</t>
  </si>
  <si>
    <t>基本支出</t>
  </si>
  <si>
    <t>财政拨款“三公”经费及会议费、培训费支出预算表</t>
  </si>
  <si>
    <t>陕西省档案局</t>
  </si>
  <si>
    <t xml:space="preserve">  30101</t>
  </si>
  <si>
    <t>收入总计</t>
  </si>
  <si>
    <t>支                        出</t>
  </si>
  <si>
    <t xml:space="preserve">  30202</t>
  </si>
  <si>
    <t xml:space="preserve">  30206</t>
  </si>
  <si>
    <t>五、附属单位上缴收入</t>
  </si>
  <si>
    <t>九.社会保险基金支出</t>
  </si>
  <si>
    <t>上年结转</t>
  </si>
  <si>
    <t>因公出国（境）费用</t>
  </si>
  <si>
    <t xml:space="preserve">  其他对个人和家庭补助</t>
  </si>
  <si>
    <t>三、事业收入</t>
  </si>
  <si>
    <t>26</t>
  </si>
  <si>
    <t xml:space="preserve">  30302</t>
  </si>
  <si>
    <t xml:space="preserve">  20508</t>
  </si>
  <si>
    <t xml:space="preserve">  住房改革支出</t>
  </si>
  <si>
    <t>一．一般公共服务支出</t>
  </si>
  <si>
    <t>一般公共服务支出</t>
  </si>
  <si>
    <t>213</t>
  </si>
  <si>
    <t>月</t>
  </si>
  <si>
    <t>支出功能分科目（按大类）</t>
  </si>
  <si>
    <t>本年支出合计</t>
  </si>
  <si>
    <t xml:space="preserve">  30311</t>
  </si>
  <si>
    <t xml:space="preserve">  生活补助</t>
  </si>
  <si>
    <t>部门预算收入预算表</t>
  </si>
  <si>
    <t xml:space="preserve">    商品和服务支出</t>
  </si>
  <si>
    <t>数量</t>
  </si>
  <si>
    <t>公务用车购置费</t>
  </si>
  <si>
    <t>本年收入合计</t>
  </si>
  <si>
    <t>十二．城乡社区支出</t>
  </si>
  <si>
    <t>四、事业单位经营收入</t>
  </si>
  <si>
    <t xml:space="preserve">  培训费</t>
  </si>
  <si>
    <t>合计</t>
  </si>
  <si>
    <t>208</t>
  </si>
  <si>
    <t>项    目</t>
  </si>
  <si>
    <t xml:space="preserve">  陕西省档案局本级</t>
  </si>
  <si>
    <t>十九.国土海洋气象等支出</t>
  </si>
  <si>
    <t>五、对附属单位补助支出</t>
  </si>
  <si>
    <t xml:space="preserve">    对企事业单位的补助</t>
  </si>
  <si>
    <t>台</t>
  </si>
  <si>
    <t xml:space="preserve">  (一)、公共预算拨款</t>
  </si>
  <si>
    <t xml:space="preserve">  30228</t>
  </si>
  <si>
    <t>支出经济科目（按大类）</t>
  </si>
  <si>
    <t>计量单位</t>
  </si>
  <si>
    <t>303</t>
  </si>
  <si>
    <t>部门预算财政拨款支出预算表（按功能科目分）</t>
  </si>
  <si>
    <t xml:space="preserve">  退休费</t>
  </si>
  <si>
    <t xml:space="preserve">    其中：财政拨款资金结转</t>
  </si>
  <si>
    <t>二十二.预备费</t>
  </si>
  <si>
    <t xml:space="preserve">    归口管理的行政单位离退休</t>
  </si>
  <si>
    <t xml:space="preserve">    工资福利支出</t>
  </si>
  <si>
    <t xml:space="preserve">  30216</t>
  </si>
  <si>
    <t xml:space="preserve">  30212</t>
  </si>
  <si>
    <t>单位负责人签章：       财务负责人签章：        制表人签章：</t>
  </si>
  <si>
    <t>采购目录</t>
  </si>
  <si>
    <t xml:space="preserve">  公务用车运行维护费</t>
  </si>
  <si>
    <t>功能科目编码</t>
  </si>
  <si>
    <t>三、上缴上级支出</t>
  </si>
  <si>
    <t xml:space="preserve">  劳务费</t>
  </si>
  <si>
    <t>十．医疗卫生与计划生育支出</t>
  </si>
  <si>
    <t xml:space="preserve">  30102</t>
  </si>
  <si>
    <t xml:space="preserve">  水费</t>
  </si>
  <si>
    <t>221</t>
  </si>
  <si>
    <t>二．外交支出</t>
  </si>
  <si>
    <t>采购时间</t>
  </si>
  <si>
    <t>单位（项目）名称</t>
  </si>
  <si>
    <t xml:space="preserve">  30201</t>
  </si>
  <si>
    <t xml:space="preserve">  30209</t>
  </si>
  <si>
    <t xml:space="preserve">  30205</t>
  </si>
  <si>
    <t>类</t>
  </si>
  <si>
    <t xml:space="preserve">    培训支出</t>
  </si>
  <si>
    <t xml:space="preserve">  物业管理费</t>
  </si>
  <si>
    <t xml:space="preserve">    2080501</t>
  </si>
  <si>
    <t>六、其他收入</t>
  </si>
  <si>
    <t>预算金额</t>
  </si>
  <si>
    <t>单位代码</t>
  </si>
  <si>
    <t xml:space="preserve">  办公费</t>
  </si>
  <si>
    <t xml:space="preserve">    其他支出</t>
  </si>
  <si>
    <t xml:space="preserve">  其他商品和服务支出</t>
  </si>
  <si>
    <t>二十三.国债还本付息支出</t>
  </si>
  <si>
    <t>项目简介</t>
  </si>
  <si>
    <t>十六．商业服务业等支出</t>
  </si>
  <si>
    <t xml:space="preserve">    2012601</t>
  </si>
  <si>
    <t>预算数</t>
  </si>
  <si>
    <t xml:space="preserve">  213001</t>
  </si>
  <si>
    <t xml:space="preserve">  (二)、政府性基金拨款</t>
  </si>
  <si>
    <t xml:space="preserve">  津贴补贴</t>
  </si>
  <si>
    <t>经济科目编码</t>
  </si>
  <si>
    <t xml:space="preserve">  22102</t>
  </si>
  <si>
    <t>公务接待费</t>
  </si>
  <si>
    <t>单位编码</t>
  </si>
  <si>
    <t>二十一.粮油物资储备支出</t>
  </si>
  <si>
    <t xml:space="preserve">  30227</t>
  </si>
  <si>
    <t>单位：万元</t>
  </si>
  <si>
    <t>报送日期：   年   月   日</t>
  </si>
  <si>
    <t xml:space="preserve">  福利费</t>
  </si>
  <si>
    <t>财政拨款收入</t>
  </si>
  <si>
    <t>小计</t>
  </si>
  <si>
    <t>302</t>
  </si>
  <si>
    <t>工资福利支出</t>
  </si>
  <si>
    <t>部门综合收支总表</t>
  </si>
  <si>
    <t xml:space="preserve">  30213</t>
  </si>
  <si>
    <t xml:space="preserve">  因公出国（境）费用</t>
  </si>
  <si>
    <t xml:space="preserve">  30299</t>
  </si>
  <si>
    <t xml:space="preserve">  30217</t>
  </si>
  <si>
    <t>培训费</t>
  </si>
  <si>
    <t xml:space="preserve">  行政事业单位离退休</t>
  </si>
  <si>
    <t>备注</t>
  </si>
  <si>
    <t>项目支出</t>
  </si>
  <si>
    <t>采购项目</t>
  </si>
  <si>
    <t xml:space="preserve">    对个人和家庭的补助</t>
  </si>
  <si>
    <t>设备采购</t>
  </si>
  <si>
    <t xml:space="preserve">    2050803</t>
  </si>
  <si>
    <t>二十.住房保障支出</t>
  </si>
  <si>
    <t>十四．交通运输支出</t>
  </si>
  <si>
    <t>八．社会保障和就业支出</t>
  </si>
  <si>
    <t xml:space="preserve">  工会经费</t>
  </si>
  <si>
    <t>十七．金融支出</t>
  </si>
  <si>
    <t xml:space="preserve">  30208</t>
  </si>
  <si>
    <t xml:space="preserve">    其中：纳入财政专户管理的收费</t>
  </si>
  <si>
    <t>其他适宜由社会力量承担的基本公共服务事项</t>
  </si>
  <si>
    <t xml:space="preserve">    </t>
  </si>
  <si>
    <t>**</t>
  </si>
  <si>
    <t>三．国防支出</t>
  </si>
  <si>
    <t>收                   入</t>
  </si>
  <si>
    <t>商品和服务支出</t>
  </si>
  <si>
    <t>四、事业单位经营支出</t>
  </si>
  <si>
    <t xml:space="preserve">  取暖费</t>
  </si>
  <si>
    <t>四．公共安全支出</t>
  </si>
  <si>
    <t>项</t>
  </si>
  <si>
    <t>社会保障和就业支出</t>
  </si>
  <si>
    <t xml:space="preserve">  公务接待费</t>
  </si>
  <si>
    <t>款</t>
  </si>
  <si>
    <t xml:space="preserve">    2012604</t>
  </si>
  <si>
    <t xml:space="preserve">  30399</t>
  </si>
  <si>
    <t>部门预算财政拨款支出预算表（按经济分类科目分）</t>
  </si>
  <si>
    <t xml:space="preserve">  进修及培训</t>
  </si>
  <si>
    <t>结转下年</t>
  </si>
  <si>
    <t xml:space="preserve">    2210201</t>
  </si>
  <si>
    <t>十一．节能环保支出</t>
  </si>
  <si>
    <t>会议费</t>
  </si>
  <si>
    <t xml:space="preserve">    行政运行</t>
  </si>
  <si>
    <t>教育支出</t>
  </si>
  <si>
    <t>用事业基金弥补收支差额</t>
  </si>
  <si>
    <t xml:space="preserve">    其他资本性支出</t>
  </si>
  <si>
    <t>当年公共预算拨款</t>
  </si>
  <si>
    <t>单位名称</t>
  </si>
  <si>
    <t>十五.资源勘探信息等支出</t>
  </si>
  <si>
    <t>（公章）</t>
  </si>
  <si>
    <t>五．教育支出</t>
  </si>
  <si>
    <t>301</t>
  </si>
  <si>
    <t xml:space="preserve">  住房公积金</t>
  </si>
  <si>
    <t xml:space="preserve">    档案馆新馆运行补助</t>
  </si>
  <si>
    <t xml:space="preserve">  20805</t>
  </si>
  <si>
    <t xml:space="preserve">  30210</t>
  </si>
  <si>
    <t>经济科目名称</t>
  </si>
  <si>
    <t xml:space="preserve">  30218</t>
  </si>
  <si>
    <t xml:space="preserve">  30214</t>
  </si>
  <si>
    <t>住房保障支出</t>
  </si>
  <si>
    <t xml:space="preserve">  基本工资</t>
  </si>
  <si>
    <t>项目金额</t>
  </si>
  <si>
    <t xml:space="preserve">    档案保管监督检查开发利用 </t>
  </si>
  <si>
    <t>当年基金预算拨款</t>
  </si>
  <si>
    <t xml:space="preserve">    档案馆</t>
  </si>
  <si>
    <t>二十五.转移性支出</t>
  </si>
  <si>
    <t>2015年部门预算报表</t>
  </si>
  <si>
    <t>部门预算财政拨款安排的政府采购（资产配置、购买服务）预算表</t>
  </si>
  <si>
    <t xml:space="preserve">  30207</t>
  </si>
  <si>
    <t xml:space="preserve">    档案数字化加工</t>
  </si>
  <si>
    <t xml:space="preserve">    基本建设支出</t>
  </si>
  <si>
    <t xml:space="preserve">    213001</t>
  </si>
  <si>
    <t>二、项目支出</t>
  </si>
  <si>
    <t xml:space="preserve">  邮电费</t>
  </si>
  <si>
    <t>财政拨款安排的“三公”经费预算</t>
  </si>
  <si>
    <t>功能科目名称</t>
  </si>
  <si>
    <t>十八．援助其他地区支出</t>
  </si>
  <si>
    <t>复印机*</t>
  </si>
  <si>
    <t>台式计算机</t>
  </si>
  <si>
    <t>十三．农林水支出</t>
  </si>
  <si>
    <t>公务用车购置及运行维护费</t>
  </si>
  <si>
    <t xml:space="preserve">         非财政拨款资金结余</t>
  </si>
  <si>
    <t>六．科学技术支出</t>
  </si>
  <si>
    <t>一、基本支出</t>
  </si>
  <si>
    <t xml:space="preserve">  30310</t>
  </si>
  <si>
    <t xml:space="preserve">  印刷费</t>
  </si>
  <si>
    <t xml:space="preserve">  维修(护)费</t>
  </si>
  <si>
    <t xml:space="preserve">  20126</t>
  </si>
  <si>
    <t xml:space="preserve">  差旅费</t>
  </si>
  <si>
    <t xml:space="preserve">    债务利息支出</t>
  </si>
  <si>
    <t xml:space="preserve">  租赁费</t>
  </si>
  <si>
    <t>201</t>
  </si>
  <si>
    <t>205</t>
  </si>
  <si>
    <t xml:space="preserve">  其他交通费用</t>
  </si>
  <si>
    <t xml:space="preserve">  30229</t>
  </si>
  <si>
    <t>七．文化体育与传媒支出</t>
  </si>
  <si>
    <t>公务用车运行维护费</t>
  </si>
  <si>
    <t>科目编码</t>
  </si>
  <si>
    <t xml:space="preserve">    住房公积金</t>
  </si>
</sst>
</file>

<file path=xl/styles.xml><?xml version="1.0" encoding="utf-8"?>
<styleSheet xmlns="http://schemas.openxmlformats.org/spreadsheetml/2006/main">
  <numFmts count="1">
    <numFmt numFmtId="190" formatCode=";;"/>
  </numFmts>
  <fonts count="7">
    <font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Fill="1" applyBorder="1" applyAlignment="1" applyProtection="1">
      <alignment vertical="center"/>
    </xf>
    <xf numFmtId="0" fontId="0" fillId="0" borderId="2" xfId="0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0" fillId="0" borderId="2" xfId="0" applyBorder="1"/>
    <xf numFmtId="4" fontId="0" fillId="0" borderId="2" xfId="0" applyNumberFormat="1" applyFill="1" applyBorder="1" applyAlignment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ill="1" applyBorder="1"/>
    <xf numFmtId="0" fontId="4" fillId="0" borderId="2" xfId="0" applyFont="1" applyFill="1" applyBorder="1"/>
    <xf numFmtId="0" fontId="0" fillId="0" borderId="2" xfId="0" applyNumberForma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2" fontId="0" fillId="0" borderId="2" xfId="0" applyNumberForma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" fontId="0" fillId="0" borderId="0" xfId="0" applyNumberFormat="1" applyFont="1" applyFill="1" applyAlignment="1" applyProtection="1"/>
    <xf numFmtId="49" fontId="2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/>
    <xf numFmtId="49" fontId="0" fillId="0" borderId="2" xfId="0" applyNumberFormat="1" applyFont="1" applyFill="1" applyBorder="1" applyAlignment="1" applyProtection="1">
      <alignment horizontal="right" vertical="center"/>
    </xf>
    <xf numFmtId="190" fontId="0" fillId="0" borderId="2" xfId="0" applyNumberFormat="1" applyFont="1" applyFill="1" applyBorder="1" applyAlignment="1" applyProtection="1"/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showGridLines="0" showZeros="0" workbookViewId="0"/>
  </sheetViews>
  <sheetFormatPr defaultColWidth="9.1640625" defaultRowHeight="11.25"/>
  <cols>
    <col min="1" max="1" width="163" customWidth="1"/>
    <col min="2" max="2" width="62.83203125" customWidth="1"/>
    <col min="3" max="256" width="9.1640625" customWidth="1"/>
  </cols>
  <sheetData>
    <row r="1" spans="1:16" ht="93" customHeight="1">
      <c r="A1" s="1" t="s">
        <v>184</v>
      </c>
    </row>
    <row r="2" spans="1:16" ht="93.75" customHeight="1">
      <c r="A2" s="46" t="s">
        <v>19</v>
      </c>
      <c r="N2" s="2"/>
      <c r="O2" s="2"/>
      <c r="P2" s="45">
        <v>2960.11</v>
      </c>
    </row>
    <row r="3" spans="1:16" ht="81.75" customHeight="1">
      <c r="A3" s="18" t="s">
        <v>167</v>
      </c>
      <c r="K3" s="2"/>
      <c r="L3" s="2"/>
      <c r="M3" s="2"/>
      <c r="N3" s="2"/>
    </row>
    <row r="4" spans="1:16" ht="81.75" customHeight="1">
      <c r="A4" s="3" t="s">
        <v>113</v>
      </c>
    </row>
    <row r="5" spans="1:16" ht="70.5" customHeight="1">
      <c r="A5" s="3" t="s">
        <v>72</v>
      </c>
    </row>
    <row r="6" spans="1:16" ht="12.75" customHeight="1">
      <c r="A6" s="4"/>
    </row>
    <row r="7" spans="1:16" ht="12.75" customHeight="1">
      <c r="A7" s="4"/>
    </row>
    <row r="8" spans="1:16" ht="12.75" customHeight="1">
      <c r="A8" s="4"/>
    </row>
    <row r="9" spans="1:16" ht="12.75" customHeight="1">
      <c r="A9" s="4"/>
    </row>
    <row r="10" spans="1:16" ht="12.75" customHeight="1">
      <c r="A10" s="4"/>
    </row>
    <row r="11" spans="1:16" ht="12.75" customHeight="1">
      <c r="A11" s="4"/>
    </row>
    <row r="12" spans="1:16" ht="12.75" customHeight="1">
      <c r="A12" s="4"/>
    </row>
    <row r="13" spans="1:16" ht="12.75" customHeight="1">
      <c r="A13" s="4"/>
    </row>
  </sheetData>
  <phoneticPr fontId="0" type="noConversion"/>
  <printOptions horizontalCentered="1" verticalCentered="1"/>
  <pageMargins left="0.74999998873613005" right="0.74999998873613005" top="0.78740157480314954" bottom="0.99999998498150677" header="0" footer="0"/>
  <pageSetup paperSize="9" scale="9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showZeros="0" workbookViewId="0">
      <selection activeCell="F39" sqref="F39"/>
    </sheetView>
  </sheetViews>
  <sheetFormatPr defaultColWidth="9.1640625" defaultRowHeight="12.75" customHeight="1"/>
  <cols>
    <col min="1" max="1" width="54.1640625" customWidth="1"/>
    <col min="2" max="2" width="23.33203125" customWidth="1"/>
    <col min="3" max="3" width="35.1640625" customWidth="1"/>
    <col min="4" max="4" width="28.6640625" customWidth="1"/>
    <col min="5" max="5" width="34.83203125" customWidth="1"/>
    <col min="6" max="6" width="24.1640625" customWidth="1"/>
    <col min="7" max="256" width="9.1640625" customWidth="1"/>
  </cols>
  <sheetData>
    <row r="1" spans="1:6" ht="22.5" customHeight="1">
      <c r="A1" s="16"/>
      <c r="B1" s="5"/>
      <c r="C1" s="5"/>
      <c r="D1" s="5"/>
      <c r="E1" s="5"/>
      <c r="F1" s="6"/>
    </row>
    <row r="2" spans="1:6" ht="22.5" customHeight="1">
      <c r="A2" s="17" t="s">
        <v>119</v>
      </c>
      <c r="B2" s="7"/>
      <c r="C2" s="7"/>
      <c r="D2" s="7"/>
      <c r="E2" s="7"/>
      <c r="F2" s="7"/>
    </row>
    <row r="3" spans="1:6" ht="22.5" customHeight="1">
      <c r="A3" s="54"/>
      <c r="B3" s="54"/>
      <c r="C3" s="8"/>
      <c r="D3" s="8"/>
      <c r="E3" s="9"/>
      <c r="F3" s="10" t="s">
        <v>112</v>
      </c>
    </row>
    <row r="4" spans="1:6" ht="22.5" customHeight="1">
      <c r="A4" s="55" t="s">
        <v>143</v>
      </c>
      <c r="B4" s="55"/>
      <c r="C4" s="55" t="s">
        <v>22</v>
      </c>
      <c r="D4" s="55"/>
      <c r="E4" s="55"/>
      <c r="F4" s="55"/>
    </row>
    <row r="5" spans="1:6" ht="22.5" customHeight="1">
      <c r="A5" s="19" t="s">
        <v>53</v>
      </c>
      <c r="B5" s="19" t="s">
        <v>102</v>
      </c>
      <c r="C5" s="19" t="s">
        <v>39</v>
      </c>
      <c r="D5" s="20" t="s">
        <v>102</v>
      </c>
      <c r="E5" s="19" t="s">
        <v>61</v>
      </c>
      <c r="F5" s="19" t="s">
        <v>102</v>
      </c>
    </row>
    <row r="6" spans="1:6" ht="22.5" customHeight="1">
      <c r="A6" s="21" t="s">
        <v>4</v>
      </c>
      <c r="B6" s="29">
        <v>2670.11</v>
      </c>
      <c r="C6" s="22" t="s">
        <v>35</v>
      </c>
      <c r="D6" s="34">
        <v>2076.11</v>
      </c>
      <c r="E6" s="23" t="s">
        <v>201</v>
      </c>
      <c r="F6" s="34">
        <v>1838.11</v>
      </c>
    </row>
    <row r="7" spans="1:6" ht="22.5" customHeight="1">
      <c r="A7" s="24" t="s">
        <v>59</v>
      </c>
      <c r="B7" s="29">
        <v>2670.11</v>
      </c>
      <c r="C7" s="22" t="s">
        <v>82</v>
      </c>
      <c r="D7" s="34">
        <v>0</v>
      </c>
      <c r="E7" s="23" t="s">
        <v>69</v>
      </c>
      <c r="F7" s="34">
        <v>789.12</v>
      </c>
    </row>
    <row r="8" spans="1:6" ht="22.5" customHeight="1">
      <c r="A8" s="24" t="s">
        <v>104</v>
      </c>
      <c r="B8" s="29">
        <v>0</v>
      </c>
      <c r="C8" s="22" t="s">
        <v>142</v>
      </c>
      <c r="D8" s="34">
        <v>0</v>
      </c>
      <c r="E8" s="23" t="s">
        <v>44</v>
      </c>
      <c r="F8" s="34">
        <v>488.97</v>
      </c>
    </row>
    <row r="9" spans="1:6" ht="22.5" customHeight="1">
      <c r="A9" s="21" t="s">
        <v>14</v>
      </c>
      <c r="B9" s="29">
        <v>0</v>
      </c>
      <c r="C9" s="22" t="s">
        <v>147</v>
      </c>
      <c r="D9" s="34">
        <v>0</v>
      </c>
      <c r="E9" s="25" t="s">
        <v>129</v>
      </c>
      <c r="F9" s="34">
        <v>560.02</v>
      </c>
    </row>
    <row r="10" spans="1:6" ht="22.5" customHeight="1">
      <c r="A10" s="21" t="s">
        <v>30</v>
      </c>
      <c r="B10" s="29">
        <v>0</v>
      </c>
      <c r="C10" s="22" t="s">
        <v>168</v>
      </c>
      <c r="D10" s="34">
        <v>88</v>
      </c>
      <c r="E10" s="25" t="s">
        <v>190</v>
      </c>
      <c r="F10" s="34">
        <v>832</v>
      </c>
    </row>
    <row r="11" spans="1:6" ht="22.5" customHeight="1">
      <c r="A11" s="24" t="s">
        <v>138</v>
      </c>
      <c r="B11" s="29">
        <v>0</v>
      </c>
      <c r="C11" s="22" t="s">
        <v>200</v>
      </c>
      <c r="D11" s="34">
        <v>0</v>
      </c>
      <c r="E11" s="23" t="s">
        <v>69</v>
      </c>
      <c r="F11" s="34">
        <v>0</v>
      </c>
    </row>
    <row r="12" spans="1:6" ht="22.5" customHeight="1">
      <c r="A12" s="24" t="s">
        <v>49</v>
      </c>
      <c r="B12" s="29">
        <v>0</v>
      </c>
      <c r="C12" s="22" t="s">
        <v>213</v>
      </c>
      <c r="D12" s="34">
        <v>0</v>
      </c>
      <c r="E12" s="25" t="s">
        <v>44</v>
      </c>
      <c r="F12" s="34">
        <v>832</v>
      </c>
    </row>
    <row r="13" spans="1:6" ht="22.5" customHeight="1">
      <c r="A13" s="26" t="s">
        <v>25</v>
      </c>
      <c r="B13" s="29">
        <v>0</v>
      </c>
      <c r="C13" s="22" t="s">
        <v>134</v>
      </c>
      <c r="D13" s="34">
        <v>421</v>
      </c>
      <c r="E13" s="25" t="s">
        <v>129</v>
      </c>
      <c r="F13" s="34">
        <v>0</v>
      </c>
    </row>
    <row r="14" spans="1:6" ht="22.5" customHeight="1">
      <c r="A14" s="26" t="s">
        <v>92</v>
      </c>
      <c r="B14" s="29">
        <v>0</v>
      </c>
      <c r="C14" s="22" t="s">
        <v>26</v>
      </c>
      <c r="D14" s="34">
        <v>0</v>
      </c>
      <c r="E14" s="25" t="s">
        <v>57</v>
      </c>
      <c r="F14" s="34">
        <v>0</v>
      </c>
    </row>
    <row r="15" spans="1:6" ht="22.5" customHeight="1">
      <c r="A15" s="27"/>
      <c r="B15" s="28"/>
      <c r="C15" s="22" t="s">
        <v>78</v>
      </c>
      <c r="D15" s="34">
        <v>0</v>
      </c>
      <c r="E15" s="25" t="s">
        <v>7</v>
      </c>
      <c r="F15" s="34">
        <v>0</v>
      </c>
    </row>
    <row r="16" spans="1:6" ht="22.5" customHeight="1">
      <c r="A16" s="27"/>
      <c r="B16" s="28"/>
      <c r="C16" s="22" t="s">
        <v>158</v>
      </c>
      <c r="D16" s="34">
        <v>0</v>
      </c>
      <c r="E16" s="25" t="s">
        <v>207</v>
      </c>
      <c r="F16" s="34">
        <v>0</v>
      </c>
    </row>
    <row r="17" spans="1:6" ht="22.5" customHeight="1">
      <c r="A17" s="27"/>
      <c r="B17" s="28"/>
      <c r="C17" s="22" t="s">
        <v>48</v>
      </c>
      <c r="D17" s="34">
        <v>0</v>
      </c>
      <c r="E17" s="25" t="s">
        <v>188</v>
      </c>
      <c r="F17" s="34">
        <v>0</v>
      </c>
    </row>
    <row r="18" spans="1:6" ht="22.5" customHeight="1">
      <c r="A18" s="27"/>
      <c r="B18" s="28"/>
      <c r="C18" s="22" t="s">
        <v>197</v>
      </c>
      <c r="D18" s="34">
        <v>0</v>
      </c>
      <c r="E18" s="25" t="s">
        <v>163</v>
      </c>
      <c r="F18" s="34">
        <v>0</v>
      </c>
    </row>
    <row r="19" spans="1:6" ht="22.5" customHeight="1">
      <c r="A19" s="26"/>
      <c r="B19" s="28"/>
      <c r="C19" s="22" t="s">
        <v>133</v>
      </c>
      <c r="D19" s="34">
        <v>0</v>
      </c>
      <c r="E19" s="25" t="s">
        <v>96</v>
      </c>
      <c r="F19" s="34">
        <v>0</v>
      </c>
    </row>
    <row r="20" spans="1:6" ht="22.5" customHeight="1">
      <c r="A20" s="26"/>
      <c r="B20" s="29"/>
      <c r="C20" s="22" t="s">
        <v>166</v>
      </c>
      <c r="D20" s="34">
        <v>0</v>
      </c>
      <c r="E20" s="30" t="s">
        <v>76</v>
      </c>
      <c r="F20" s="34">
        <v>0</v>
      </c>
    </row>
    <row r="21" spans="1:6" ht="22.5" customHeight="1">
      <c r="A21" s="31"/>
      <c r="B21" s="29"/>
      <c r="C21" s="22" t="s">
        <v>100</v>
      </c>
      <c r="D21" s="34">
        <v>0</v>
      </c>
      <c r="E21" s="30" t="s">
        <v>145</v>
      </c>
      <c r="F21" s="34">
        <v>0</v>
      </c>
    </row>
    <row r="22" spans="1:6" ht="18" customHeight="1">
      <c r="A22" s="27"/>
      <c r="B22" s="29"/>
      <c r="C22" s="22" t="s">
        <v>136</v>
      </c>
      <c r="D22" s="34">
        <v>0</v>
      </c>
      <c r="E22" s="30" t="s">
        <v>56</v>
      </c>
      <c r="F22" s="34">
        <v>0</v>
      </c>
    </row>
    <row r="23" spans="1:6" ht="22.5" customHeight="1">
      <c r="A23" s="32"/>
      <c r="B23" s="29"/>
      <c r="C23" s="22" t="s">
        <v>194</v>
      </c>
      <c r="D23" s="34">
        <v>0</v>
      </c>
      <c r="E23" s="33"/>
      <c r="F23" s="34"/>
    </row>
    <row r="24" spans="1:6" ht="22.5" customHeight="1">
      <c r="A24" s="32"/>
      <c r="B24" s="29"/>
      <c r="C24" s="22" t="s">
        <v>55</v>
      </c>
      <c r="D24" s="34">
        <v>0</v>
      </c>
      <c r="E24" s="33"/>
      <c r="F24" s="34"/>
    </row>
    <row r="25" spans="1:6" ht="18" customHeight="1">
      <c r="A25" s="32"/>
      <c r="B25" s="29"/>
      <c r="C25" s="22" t="s">
        <v>132</v>
      </c>
      <c r="D25" s="34">
        <v>85</v>
      </c>
      <c r="E25" s="33"/>
      <c r="F25" s="34"/>
    </row>
    <row r="26" spans="1:6" ht="22.5" customHeight="1">
      <c r="A26" s="32"/>
      <c r="B26" s="29"/>
      <c r="C26" s="22" t="s">
        <v>110</v>
      </c>
      <c r="D26" s="34">
        <v>0</v>
      </c>
      <c r="E26" s="33"/>
      <c r="F26" s="34"/>
    </row>
    <row r="27" spans="1:6" ht="18" customHeight="1">
      <c r="A27" s="27"/>
      <c r="B27" s="28"/>
      <c r="C27" s="22" t="s">
        <v>67</v>
      </c>
      <c r="D27" s="34">
        <v>0</v>
      </c>
      <c r="E27" s="30"/>
      <c r="F27" s="35"/>
    </row>
    <row r="28" spans="1:6" ht="18" customHeight="1">
      <c r="A28" s="32"/>
      <c r="B28" s="29"/>
      <c r="C28" s="22" t="s">
        <v>98</v>
      </c>
      <c r="D28" s="34">
        <v>0</v>
      </c>
      <c r="E28" s="30"/>
      <c r="F28" s="35"/>
    </row>
    <row r="29" spans="1:6" ht="18" customHeight="1">
      <c r="A29" s="27"/>
      <c r="B29" s="28"/>
      <c r="C29" s="22" t="s">
        <v>3</v>
      </c>
      <c r="D29" s="34">
        <v>0</v>
      </c>
      <c r="E29" s="30"/>
      <c r="F29" s="35"/>
    </row>
    <row r="30" spans="1:6" ht="18" customHeight="1">
      <c r="A30" s="27"/>
      <c r="B30" s="29"/>
      <c r="C30" s="22" t="s">
        <v>183</v>
      </c>
      <c r="D30" s="34">
        <v>0</v>
      </c>
      <c r="E30" s="30"/>
      <c r="F30" s="35"/>
    </row>
    <row r="31" spans="1:6" ht="18" customHeight="1">
      <c r="A31" s="27"/>
      <c r="B31" s="29"/>
      <c r="C31" s="22"/>
      <c r="D31" s="36"/>
      <c r="E31" s="21"/>
      <c r="F31" s="35"/>
    </row>
    <row r="32" spans="1:6" ht="18" customHeight="1">
      <c r="A32" s="20" t="s">
        <v>47</v>
      </c>
      <c r="B32" s="28">
        <f>SUM(B6,B9,B10,B12,B13,B14)</f>
        <v>2670.11</v>
      </c>
      <c r="C32" s="20" t="s">
        <v>40</v>
      </c>
      <c r="D32" s="36">
        <f>SUM(D6:D30)</f>
        <v>2670.11</v>
      </c>
      <c r="E32" s="20" t="s">
        <v>40</v>
      </c>
      <c r="F32" s="35">
        <f>SUM(F6,F10,F20,F21,F22)</f>
        <v>2670.1099999999997</v>
      </c>
    </row>
    <row r="33" spans="1:6" ht="18" customHeight="1">
      <c r="A33" s="37" t="s">
        <v>162</v>
      </c>
      <c r="B33" s="29">
        <v>0</v>
      </c>
      <c r="C33" s="26" t="s">
        <v>156</v>
      </c>
      <c r="D33" s="38">
        <f>SUM(B39)-SUM(D32)-SUM(D34)</f>
        <v>0</v>
      </c>
      <c r="E33" s="26" t="s">
        <v>156</v>
      </c>
      <c r="F33" s="35">
        <f>D33</f>
        <v>0</v>
      </c>
    </row>
    <row r="34" spans="1:6" ht="18" customHeight="1">
      <c r="A34" s="22" t="s">
        <v>27</v>
      </c>
      <c r="B34" s="29">
        <v>0</v>
      </c>
      <c r="C34" s="26"/>
      <c r="D34" s="36"/>
      <c r="E34" s="26"/>
      <c r="F34" s="36"/>
    </row>
    <row r="35" spans="1:6" ht="22.5" customHeight="1">
      <c r="A35" s="22" t="s">
        <v>66</v>
      </c>
      <c r="B35" s="29">
        <v>0</v>
      </c>
      <c r="C35" s="39"/>
      <c r="D35" s="36"/>
      <c r="E35" s="27"/>
      <c r="F35" s="36"/>
    </row>
    <row r="36" spans="1:6" ht="12.75" customHeight="1">
      <c r="A36" s="22" t="s">
        <v>199</v>
      </c>
      <c r="B36" s="29">
        <v>0</v>
      </c>
      <c r="C36" s="31"/>
      <c r="D36" s="36"/>
      <c r="E36" s="27"/>
      <c r="F36" s="36"/>
    </row>
    <row r="37" spans="1:6" ht="18" customHeight="1">
      <c r="A37" s="27"/>
      <c r="B37" s="29"/>
      <c r="C37" s="31"/>
      <c r="D37" s="36"/>
      <c r="E37" s="27"/>
      <c r="F37" s="36"/>
    </row>
    <row r="38" spans="1:6" ht="18" customHeight="1">
      <c r="A38" s="27"/>
      <c r="B38" s="28"/>
      <c r="C38" s="31"/>
      <c r="D38" s="36"/>
      <c r="E38" s="27"/>
      <c r="F38" s="36"/>
    </row>
    <row r="39" spans="1:6" ht="18" customHeight="1">
      <c r="A39" s="19" t="s">
        <v>21</v>
      </c>
      <c r="B39" s="28">
        <f>SUM(B32,B33,B34)</f>
        <v>2670.11</v>
      </c>
      <c r="C39" s="40" t="s">
        <v>6</v>
      </c>
      <c r="D39" s="36">
        <f>SUM(D32,D33,D34)</f>
        <v>2670.11</v>
      </c>
      <c r="E39" s="19" t="s">
        <v>6</v>
      </c>
      <c r="F39" s="34">
        <f>SUM(F32:F33)</f>
        <v>2670.1099999999997</v>
      </c>
    </row>
  </sheetData>
  <mergeCells count="3">
    <mergeCell ref="A3:B3"/>
    <mergeCell ref="A4:B4"/>
    <mergeCell ref="C4:F4"/>
  </mergeCells>
  <phoneticPr fontId="0" type="noConversion"/>
  <printOptions horizontalCentered="1"/>
  <pageMargins left="0.74999998873613005" right="0.74999998873613005" top="0.78740157480314954" bottom="0.99999998498150677" header="0" footer="0"/>
  <pageSetup paperSize="9" scale="78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workbookViewId="0"/>
  </sheetViews>
  <sheetFormatPr defaultColWidth="9.1640625" defaultRowHeight="12.75" customHeight="1"/>
  <cols>
    <col min="1" max="2" width="13.6640625" customWidth="1"/>
    <col min="3" max="6" width="23.83203125" customWidth="1"/>
    <col min="7" max="256" width="9.1640625" customWidth="1"/>
  </cols>
  <sheetData>
    <row r="1" spans="1:7" ht="29.25" customHeight="1">
      <c r="A1" s="2"/>
    </row>
    <row r="2" spans="1:7" ht="35.25" customHeight="1">
      <c r="A2" s="15" t="s">
        <v>43</v>
      </c>
      <c r="B2" s="11"/>
      <c r="C2" s="11"/>
      <c r="D2" s="11"/>
      <c r="E2" s="11"/>
      <c r="F2" s="11"/>
    </row>
    <row r="3" spans="1:7" ht="21.75" customHeight="1">
      <c r="F3" s="12" t="s">
        <v>112</v>
      </c>
    </row>
    <row r="4" spans="1:7" ht="20.25" customHeight="1">
      <c r="A4" s="56" t="s">
        <v>109</v>
      </c>
      <c r="B4" s="56" t="s">
        <v>165</v>
      </c>
      <c r="C4" s="56" t="s">
        <v>115</v>
      </c>
      <c r="D4" s="56"/>
      <c r="E4" s="56"/>
      <c r="F4" s="56"/>
    </row>
    <row r="5" spans="1:7" ht="33.75" customHeight="1">
      <c r="A5" s="56"/>
      <c r="B5" s="56"/>
      <c r="C5" s="41" t="s">
        <v>51</v>
      </c>
      <c r="D5" s="41" t="s">
        <v>27</v>
      </c>
      <c r="E5" s="41" t="s">
        <v>164</v>
      </c>
      <c r="F5" s="41" t="s">
        <v>181</v>
      </c>
    </row>
    <row r="6" spans="1:7" ht="12.75" customHeight="1">
      <c r="A6" s="42" t="s">
        <v>141</v>
      </c>
      <c r="B6" s="42" t="s">
        <v>141</v>
      </c>
      <c r="C6" s="42">
        <v>1</v>
      </c>
      <c r="D6" s="42">
        <v>2</v>
      </c>
      <c r="E6" s="42">
        <v>3</v>
      </c>
      <c r="F6" s="42">
        <v>4</v>
      </c>
    </row>
    <row r="7" spans="1:7" ht="12.75" customHeight="1">
      <c r="A7" s="47"/>
      <c r="B7" s="47" t="s">
        <v>51</v>
      </c>
      <c r="C7" s="29">
        <v>2670.11</v>
      </c>
      <c r="D7" s="29">
        <v>0</v>
      </c>
      <c r="E7" s="29">
        <v>2670.11</v>
      </c>
      <c r="F7" s="29">
        <v>0</v>
      </c>
      <c r="G7" s="2"/>
    </row>
    <row r="8" spans="1:7" ht="12.75" customHeight="1">
      <c r="A8" s="47" t="s">
        <v>37</v>
      </c>
      <c r="B8" s="47" t="s">
        <v>19</v>
      </c>
      <c r="C8" s="29">
        <v>2670.11</v>
      </c>
      <c r="D8" s="29">
        <v>0</v>
      </c>
      <c r="E8" s="29">
        <v>2670.11</v>
      </c>
      <c r="F8" s="29">
        <v>0</v>
      </c>
      <c r="G8" s="2"/>
    </row>
    <row r="9" spans="1:7" ht="12.75" customHeight="1">
      <c r="A9" s="47" t="s">
        <v>103</v>
      </c>
      <c r="B9" s="47" t="s">
        <v>54</v>
      </c>
      <c r="C9" s="29">
        <v>2670.11</v>
      </c>
      <c r="D9" s="29">
        <v>0</v>
      </c>
      <c r="E9" s="29">
        <v>2670.11</v>
      </c>
      <c r="F9" s="29">
        <v>0</v>
      </c>
    </row>
    <row r="10" spans="1:7" ht="12.75" customHeight="1">
      <c r="A10" s="2"/>
      <c r="B10" s="2"/>
      <c r="C10" s="2"/>
      <c r="D10" s="2"/>
      <c r="E10" s="2"/>
      <c r="F10" s="2"/>
      <c r="G10" s="2"/>
    </row>
    <row r="11" spans="1:7" ht="12.75" customHeight="1">
      <c r="A11" s="2"/>
      <c r="C11" s="2"/>
      <c r="D11" s="2"/>
      <c r="E11" s="2"/>
    </row>
    <row r="12" spans="1:7" ht="12.75" customHeight="1">
      <c r="A12" s="2"/>
      <c r="B12" s="2"/>
      <c r="C12" s="2"/>
      <c r="E12" s="2"/>
    </row>
    <row r="13" spans="1:7" ht="12.75" customHeight="1">
      <c r="B13" s="2"/>
      <c r="C13" s="2"/>
      <c r="E13" s="2"/>
      <c r="F13" s="2"/>
      <c r="G13" s="2"/>
    </row>
    <row r="14" spans="1:7" ht="12.75" customHeight="1">
      <c r="B14" s="2"/>
      <c r="C14" s="2"/>
    </row>
    <row r="15" spans="1:7" ht="12.75" customHeight="1">
      <c r="C15" s="2"/>
      <c r="D15" s="2"/>
    </row>
    <row r="16" spans="1:7" ht="12.75" customHeight="1">
      <c r="C16" s="2"/>
      <c r="D16" s="2"/>
    </row>
  </sheetData>
  <mergeCells count="3">
    <mergeCell ref="A4:A5"/>
    <mergeCell ref="B4:B5"/>
    <mergeCell ref="C4:F4"/>
  </mergeCells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fitToHeight="1000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C10" sqref="C10"/>
    </sheetView>
  </sheetViews>
  <sheetFormatPr defaultColWidth="9.1640625" defaultRowHeight="12.75" customHeight="1"/>
  <cols>
    <col min="1" max="6" width="21.33203125" customWidth="1"/>
    <col min="7" max="256" width="9.1640625" customWidth="1"/>
  </cols>
  <sheetData>
    <row r="1" spans="1:6" ht="30" customHeight="1">
      <c r="A1" s="2"/>
    </row>
    <row r="2" spans="1:6" ht="28.5" customHeight="1">
      <c r="A2" s="11" t="s">
        <v>64</v>
      </c>
      <c r="B2" s="11"/>
      <c r="C2" s="11"/>
      <c r="D2" s="11"/>
      <c r="E2" s="11"/>
      <c r="F2" s="11"/>
    </row>
    <row r="3" spans="1:6" ht="22.5" customHeight="1">
      <c r="F3" s="12" t="s">
        <v>112</v>
      </c>
    </row>
    <row r="4" spans="1:6" ht="22.5" customHeight="1">
      <c r="A4" s="41" t="s">
        <v>75</v>
      </c>
      <c r="B4" s="41" t="s">
        <v>193</v>
      </c>
      <c r="C4" s="41" t="s">
        <v>51</v>
      </c>
      <c r="D4" s="41" t="s">
        <v>17</v>
      </c>
      <c r="E4" s="41" t="s">
        <v>127</v>
      </c>
      <c r="F4" s="41" t="s">
        <v>126</v>
      </c>
    </row>
    <row r="5" spans="1:6" ht="15.75" customHeight="1">
      <c r="A5" s="42" t="s">
        <v>141</v>
      </c>
      <c r="B5" s="42" t="s">
        <v>141</v>
      </c>
      <c r="C5" s="42">
        <v>1</v>
      </c>
      <c r="D5" s="42">
        <v>2</v>
      </c>
      <c r="E5" s="42">
        <v>3</v>
      </c>
      <c r="F5" s="42" t="s">
        <v>141</v>
      </c>
    </row>
    <row r="6" spans="1:6" ht="12.75" customHeight="1">
      <c r="A6" s="48"/>
      <c r="B6" s="50" t="s">
        <v>51</v>
      </c>
      <c r="C6" s="34">
        <v>2670.11</v>
      </c>
      <c r="D6" s="34">
        <v>1838.11</v>
      </c>
      <c r="E6" s="34">
        <v>832</v>
      </c>
      <c r="F6" s="49"/>
    </row>
    <row r="7" spans="1:6" ht="12.75" customHeight="1">
      <c r="A7" s="48" t="s">
        <v>209</v>
      </c>
      <c r="B7" s="50" t="s">
        <v>36</v>
      </c>
      <c r="C7" s="34">
        <v>2076.11</v>
      </c>
      <c r="D7" s="34">
        <v>1304.1099999999999</v>
      </c>
      <c r="E7" s="34">
        <v>772</v>
      </c>
      <c r="F7" s="49"/>
    </row>
    <row r="8" spans="1:6" ht="12.75" customHeight="1">
      <c r="A8" s="48" t="s">
        <v>205</v>
      </c>
      <c r="B8" s="50" t="s">
        <v>16</v>
      </c>
      <c r="C8" s="34">
        <v>2076.11</v>
      </c>
      <c r="D8" s="34">
        <v>1304.1099999999999</v>
      </c>
      <c r="E8" s="34">
        <v>772</v>
      </c>
      <c r="F8" s="49"/>
    </row>
    <row r="9" spans="1:6" ht="12.75" customHeight="1">
      <c r="A9" s="48" t="s">
        <v>101</v>
      </c>
      <c r="B9" s="50" t="s">
        <v>160</v>
      </c>
      <c r="C9" s="34">
        <v>1304.1099999999999</v>
      </c>
      <c r="D9" s="34">
        <v>1304.1099999999999</v>
      </c>
      <c r="E9" s="34">
        <v>0</v>
      </c>
      <c r="F9" s="49"/>
    </row>
    <row r="10" spans="1:6" ht="12.75" customHeight="1">
      <c r="A10" s="48" t="s">
        <v>152</v>
      </c>
      <c r="B10" s="50" t="s">
        <v>182</v>
      </c>
      <c r="C10" s="34">
        <v>772</v>
      </c>
      <c r="D10" s="34">
        <v>0</v>
      </c>
      <c r="E10" s="34">
        <v>772</v>
      </c>
      <c r="F10" s="49"/>
    </row>
    <row r="11" spans="1:6" ht="12.75" customHeight="1">
      <c r="A11" s="48" t="s">
        <v>210</v>
      </c>
      <c r="B11" s="50" t="s">
        <v>161</v>
      </c>
      <c r="C11" s="34">
        <v>88</v>
      </c>
      <c r="D11" s="34">
        <v>28</v>
      </c>
      <c r="E11" s="34">
        <v>60</v>
      </c>
      <c r="F11" s="49"/>
    </row>
    <row r="12" spans="1:6" ht="12.75" customHeight="1">
      <c r="A12" s="48" t="s">
        <v>33</v>
      </c>
      <c r="B12" s="50" t="s">
        <v>155</v>
      </c>
      <c r="C12" s="34">
        <v>88</v>
      </c>
      <c r="D12" s="34">
        <v>28</v>
      </c>
      <c r="E12" s="34">
        <v>60</v>
      </c>
      <c r="F12" s="49"/>
    </row>
    <row r="13" spans="1:6" ht="12.75" customHeight="1">
      <c r="A13" s="48" t="s">
        <v>131</v>
      </c>
      <c r="B13" s="50" t="s">
        <v>89</v>
      </c>
      <c r="C13" s="34">
        <v>88</v>
      </c>
      <c r="D13" s="34">
        <v>28</v>
      </c>
      <c r="E13" s="34">
        <v>60</v>
      </c>
      <c r="F13" s="49"/>
    </row>
    <row r="14" spans="1:6" ht="12.75" customHeight="1">
      <c r="A14" s="48" t="s">
        <v>52</v>
      </c>
      <c r="B14" s="50" t="s">
        <v>149</v>
      </c>
      <c r="C14" s="34">
        <v>421</v>
      </c>
      <c r="D14" s="34">
        <v>421</v>
      </c>
      <c r="E14" s="34">
        <v>0</v>
      </c>
      <c r="F14" s="49"/>
    </row>
    <row r="15" spans="1:6" ht="12.75" customHeight="1">
      <c r="A15" s="48" t="s">
        <v>172</v>
      </c>
      <c r="B15" s="50" t="s">
        <v>125</v>
      </c>
      <c r="C15" s="34">
        <v>421</v>
      </c>
      <c r="D15" s="34">
        <v>421</v>
      </c>
      <c r="E15" s="34">
        <v>0</v>
      </c>
      <c r="F15" s="49"/>
    </row>
    <row r="16" spans="1:6" ht="12.75" customHeight="1">
      <c r="A16" s="48" t="s">
        <v>91</v>
      </c>
      <c r="B16" s="50" t="s">
        <v>68</v>
      </c>
      <c r="C16" s="34">
        <v>421</v>
      </c>
      <c r="D16" s="34">
        <v>421</v>
      </c>
      <c r="E16" s="34">
        <v>0</v>
      </c>
      <c r="F16" s="49"/>
    </row>
    <row r="17" spans="1:6" ht="12.75" customHeight="1">
      <c r="A17" s="48" t="s">
        <v>81</v>
      </c>
      <c r="B17" s="50" t="s">
        <v>177</v>
      </c>
      <c r="C17" s="34">
        <v>85</v>
      </c>
      <c r="D17" s="34">
        <v>85</v>
      </c>
      <c r="E17" s="34">
        <v>0</v>
      </c>
      <c r="F17" s="49"/>
    </row>
    <row r="18" spans="1:6" ht="12.75" customHeight="1">
      <c r="A18" s="48" t="s">
        <v>107</v>
      </c>
      <c r="B18" s="50" t="s">
        <v>34</v>
      </c>
      <c r="C18" s="34">
        <v>85</v>
      </c>
      <c r="D18" s="34">
        <v>85</v>
      </c>
      <c r="E18" s="34">
        <v>0</v>
      </c>
      <c r="F18" s="49"/>
    </row>
    <row r="19" spans="1:6" ht="12.75" customHeight="1">
      <c r="A19" s="48" t="s">
        <v>157</v>
      </c>
      <c r="B19" s="50" t="s">
        <v>216</v>
      </c>
      <c r="C19" s="34">
        <v>85</v>
      </c>
      <c r="D19" s="34">
        <v>85</v>
      </c>
      <c r="E19" s="34">
        <v>0</v>
      </c>
      <c r="F19" s="49"/>
    </row>
  </sheetData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fitToHeight="1000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showZeros="0" workbookViewId="0">
      <selection activeCell="C31" sqref="C31"/>
    </sheetView>
  </sheetViews>
  <sheetFormatPr defaultColWidth="9.1640625" defaultRowHeight="12.75" customHeight="1"/>
  <cols>
    <col min="1" max="6" width="21.33203125" customWidth="1"/>
    <col min="7" max="256" width="9.1640625" customWidth="1"/>
  </cols>
  <sheetData>
    <row r="1" spans="1:6" ht="30" customHeight="1">
      <c r="A1" s="2"/>
    </row>
    <row r="2" spans="1:6" ht="28.5" customHeight="1">
      <c r="A2" s="11" t="s">
        <v>154</v>
      </c>
      <c r="B2" s="11"/>
      <c r="C2" s="11"/>
      <c r="D2" s="11"/>
      <c r="E2" s="11"/>
      <c r="F2" s="11"/>
    </row>
    <row r="3" spans="1:6" ht="22.5" customHeight="1">
      <c r="F3" s="12" t="s">
        <v>112</v>
      </c>
    </row>
    <row r="4" spans="1:6" ht="22.5" customHeight="1">
      <c r="A4" s="41" t="s">
        <v>106</v>
      </c>
      <c r="B4" s="41" t="s">
        <v>174</v>
      </c>
      <c r="C4" s="41" t="s">
        <v>51</v>
      </c>
      <c r="D4" s="41" t="s">
        <v>17</v>
      </c>
      <c r="E4" s="41" t="s">
        <v>127</v>
      </c>
      <c r="F4" s="41" t="s">
        <v>126</v>
      </c>
    </row>
    <row r="5" spans="1:6" ht="15.75" customHeight="1">
      <c r="A5" s="42" t="s">
        <v>141</v>
      </c>
      <c r="B5" s="42" t="s">
        <v>141</v>
      </c>
      <c r="C5" s="42">
        <v>1</v>
      </c>
      <c r="D5" s="42">
        <v>2</v>
      </c>
      <c r="E5" s="42">
        <v>3</v>
      </c>
      <c r="F5" s="42" t="s">
        <v>141</v>
      </c>
    </row>
    <row r="6" spans="1:6" ht="12.75" customHeight="1">
      <c r="A6" s="52"/>
      <c r="B6" s="52" t="s">
        <v>51</v>
      </c>
      <c r="C6" s="34">
        <v>2670.11</v>
      </c>
      <c r="D6" s="34">
        <v>1838.11</v>
      </c>
      <c r="E6" s="34">
        <v>832</v>
      </c>
      <c r="F6" s="51"/>
    </row>
    <row r="7" spans="1:6" ht="12.75" customHeight="1">
      <c r="A7" s="52" t="s">
        <v>169</v>
      </c>
      <c r="B7" s="52" t="s">
        <v>118</v>
      </c>
      <c r="C7" s="34">
        <v>789.12</v>
      </c>
      <c r="D7" s="34">
        <v>789.12</v>
      </c>
      <c r="E7" s="34">
        <v>0</v>
      </c>
      <c r="F7" s="51"/>
    </row>
    <row r="8" spans="1:6" ht="12.75" customHeight="1">
      <c r="A8" s="52" t="s">
        <v>20</v>
      </c>
      <c r="B8" s="52" t="s">
        <v>178</v>
      </c>
      <c r="C8" s="34">
        <v>336</v>
      </c>
      <c r="D8" s="34">
        <v>336</v>
      </c>
      <c r="E8" s="34">
        <v>0</v>
      </c>
      <c r="F8" s="51"/>
    </row>
    <row r="9" spans="1:6" ht="12.75" customHeight="1">
      <c r="A9" s="52" t="s">
        <v>79</v>
      </c>
      <c r="B9" s="52" t="s">
        <v>105</v>
      </c>
      <c r="C9" s="34">
        <v>453.12</v>
      </c>
      <c r="D9" s="34">
        <v>453.12</v>
      </c>
      <c r="E9" s="34">
        <v>0</v>
      </c>
      <c r="F9" s="51"/>
    </row>
    <row r="10" spans="1:6" ht="12.75" customHeight="1">
      <c r="A10" s="52" t="s">
        <v>117</v>
      </c>
      <c r="B10" s="52" t="s">
        <v>144</v>
      </c>
      <c r="C10" s="34">
        <v>1320.97</v>
      </c>
      <c r="D10" s="34">
        <v>488.97</v>
      </c>
      <c r="E10" s="34">
        <v>832</v>
      </c>
      <c r="F10" s="51"/>
    </row>
    <row r="11" spans="1:6" ht="12.75" customHeight="1">
      <c r="A11" s="52" t="s">
        <v>85</v>
      </c>
      <c r="B11" s="52" t="s">
        <v>95</v>
      </c>
      <c r="C11" s="34">
        <v>77</v>
      </c>
      <c r="D11" s="34">
        <v>40</v>
      </c>
      <c r="E11" s="34">
        <v>37</v>
      </c>
      <c r="F11" s="51"/>
    </row>
    <row r="12" spans="1:6" ht="12.75" customHeight="1">
      <c r="A12" s="52" t="s">
        <v>23</v>
      </c>
      <c r="B12" s="52" t="s">
        <v>203</v>
      </c>
      <c r="C12" s="34">
        <v>43</v>
      </c>
      <c r="D12" s="34">
        <v>23</v>
      </c>
      <c r="E12" s="34">
        <v>20</v>
      </c>
      <c r="F12" s="51"/>
    </row>
    <row r="13" spans="1:6" ht="12.75" customHeight="1">
      <c r="A13" s="52" t="s">
        <v>87</v>
      </c>
      <c r="B13" s="52" t="s">
        <v>80</v>
      </c>
      <c r="C13" s="34">
        <v>10</v>
      </c>
      <c r="D13" s="34">
        <v>5</v>
      </c>
      <c r="E13" s="34">
        <v>5</v>
      </c>
      <c r="F13" s="51"/>
    </row>
    <row r="14" spans="1:6" ht="12.75" customHeight="1">
      <c r="A14" s="52" t="s">
        <v>24</v>
      </c>
      <c r="B14" s="52" t="s">
        <v>90</v>
      </c>
      <c r="C14" s="34">
        <v>190</v>
      </c>
      <c r="D14" s="34">
        <v>0</v>
      </c>
      <c r="E14" s="34">
        <v>190</v>
      </c>
      <c r="F14" s="51"/>
    </row>
    <row r="15" spans="1:6" ht="12.75" customHeight="1">
      <c r="A15" s="52" t="s">
        <v>186</v>
      </c>
      <c r="B15" s="52" t="s">
        <v>191</v>
      </c>
      <c r="C15" s="34">
        <v>5</v>
      </c>
      <c r="D15" s="34">
        <v>5</v>
      </c>
      <c r="E15" s="34">
        <v>0</v>
      </c>
      <c r="F15" s="51"/>
    </row>
    <row r="16" spans="1:6" ht="12.75" customHeight="1">
      <c r="A16" s="52" t="s">
        <v>137</v>
      </c>
      <c r="B16" s="52" t="s">
        <v>146</v>
      </c>
      <c r="C16" s="34">
        <v>43</v>
      </c>
      <c r="D16" s="34">
        <v>18</v>
      </c>
      <c r="E16" s="34">
        <v>25</v>
      </c>
      <c r="F16" s="51"/>
    </row>
    <row r="17" spans="1:6" ht="12.75" customHeight="1">
      <c r="A17" s="52" t="s">
        <v>86</v>
      </c>
      <c r="B17" s="52" t="s">
        <v>206</v>
      </c>
      <c r="C17" s="34">
        <v>46</v>
      </c>
      <c r="D17" s="34">
        <v>46</v>
      </c>
      <c r="E17" s="34">
        <v>0</v>
      </c>
      <c r="F17" s="51"/>
    </row>
    <row r="18" spans="1:6" ht="12.75" customHeight="1">
      <c r="A18" s="52" t="s">
        <v>173</v>
      </c>
      <c r="B18" s="52" t="s">
        <v>74</v>
      </c>
      <c r="C18" s="34">
        <v>40.5</v>
      </c>
      <c r="D18" s="34">
        <v>40.5</v>
      </c>
      <c r="E18" s="34">
        <v>0</v>
      </c>
      <c r="F18" s="51"/>
    </row>
    <row r="19" spans="1:6" ht="12.75" customHeight="1">
      <c r="A19" s="52" t="s">
        <v>12</v>
      </c>
      <c r="B19" s="52" t="s">
        <v>211</v>
      </c>
      <c r="C19" s="34">
        <v>175.6</v>
      </c>
      <c r="D19" s="34">
        <v>145.6</v>
      </c>
      <c r="E19" s="34">
        <v>30</v>
      </c>
      <c r="F19" s="51"/>
    </row>
    <row r="20" spans="1:6" ht="12.75" customHeight="1">
      <c r="A20" s="52" t="s">
        <v>71</v>
      </c>
      <c r="B20" s="52" t="s">
        <v>121</v>
      </c>
      <c r="C20" s="34">
        <v>10</v>
      </c>
      <c r="D20" s="34">
        <v>10</v>
      </c>
      <c r="E20" s="34">
        <v>0</v>
      </c>
      <c r="F20" s="51"/>
    </row>
    <row r="21" spans="1:6" ht="12.75" customHeight="1">
      <c r="A21" s="52" t="s">
        <v>120</v>
      </c>
      <c r="B21" s="52" t="s">
        <v>204</v>
      </c>
      <c r="C21" s="34">
        <v>140</v>
      </c>
      <c r="D21" s="34">
        <v>20</v>
      </c>
      <c r="E21" s="34">
        <v>120</v>
      </c>
      <c r="F21" s="51"/>
    </row>
    <row r="22" spans="1:6" ht="12.75" customHeight="1">
      <c r="A22" s="52" t="s">
        <v>176</v>
      </c>
      <c r="B22" s="52" t="s">
        <v>208</v>
      </c>
      <c r="C22" s="34">
        <v>2</v>
      </c>
      <c r="D22" s="34">
        <v>2</v>
      </c>
      <c r="E22" s="34">
        <v>0</v>
      </c>
      <c r="F22" s="51"/>
    </row>
    <row r="23" spans="1:6" ht="12.75" customHeight="1">
      <c r="A23" s="52" t="s">
        <v>11</v>
      </c>
      <c r="B23" s="52" t="s">
        <v>0</v>
      </c>
      <c r="C23" s="34">
        <v>24</v>
      </c>
      <c r="D23" s="34">
        <v>24</v>
      </c>
      <c r="E23" s="34">
        <v>0</v>
      </c>
      <c r="F23" s="51"/>
    </row>
    <row r="24" spans="1:6" ht="12.75" customHeight="1">
      <c r="A24" s="52" t="s">
        <v>70</v>
      </c>
      <c r="B24" s="52" t="s">
        <v>50</v>
      </c>
      <c r="C24" s="34">
        <v>88</v>
      </c>
      <c r="D24" s="34">
        <v>28</v>
      </c>
      <c r="E24" s="34">
        <v>60</v>
      </c>
      <c r="F24" s="51"/>
    </row>
    <row r="25" spans="1:6" ht="12.75" customHeight="1">
      <c r="A25" s="52" t="s">
        <v>123</v>
      </c>
      <c r="B25" s="52" t="s">
        <v>150</v>
      </c>
      <c r="C25" s="34">
        <v>5</v>
      </c>
      <c r="D25" s="34">
        <v>5</v>
      </c>
      <c r="E25" s="34">
        <v>0</v>
      </c>
      <c r="F25" s="51"/>
    </row>
    <row r="26" spans="1:6" ht="12.75" customHeight="1">
      <c r="A26" s="52" t="s">
        <v>175</v>
      </c>
      <c r="B26" s="52" t="s">
        <v>13</v>
      </c>
      <c r="C26" s="34">
        <v>120</v>
      </c>
      <c r="D26" s="34">
        <v>0</v>
      </c>
      <c r="E26" s="34">
        <v>120</v>
      </c>
      <c r="F26" s="51"/>
    </row>
    <row r="27" spans="1:6" ht="12.75" customHeight="1">
      <c r="A27" s="52" t="s">
        <v>111</v>
      </c>
      <c r="B27" s="52" t="s">
        <v>77</v>
      </c>
      <c r="C27" s="34">
        <v>70</v>
      </c>
      <c r="D27" s="34">
        <v>0</v>
      </c>
      <c r="E27" s="34">
        <v>70</v>
      </c>
      <c r="F27" s="51"/>
    </row>
    <row r="28" spans="1:6" ht="12.75" customHeight="1">
      <c r="A28" s="52" t="s">
        <v>60</v>
      </c>
      <c r="B28" s="52" t="s">
        <v>135</v>
      </c>
      <c r="C28" s="34">
        <v>14.4</v>
      </c>
      <c r="D28" s="34">
        <v>14.4</v>
      </c>
      <c r="E28" s="34">
        <v>0</v>
      </c>
      <c r="F28" s="51"/>
    </row>
    <row r="29" spans="1:6" ht="12.75" customHeight="1">
      <c r="A29" s="52" t="s">
        <v>212</v>
      </c>
      <c r="B29" s="52" t="s">
        <v>114</v>
      </c>
      <c r="C29" s="34">
        <v>32</v>
      </c>
      <c r="D29" s="34">
        <v>32</v>
      </c>
      <c r="E29" s="34">
        <v>0</v>
      </c>
      <c r="F29" s="51"/>
    </row>
    <row r="30" spans="1:6" ht="12.75" customHeight="1">
      <c r="A30" s="52" t="s">
        <v>122</v>
      </c>
      <c r="B30" s="52" t="s">
        <v>97</v>
      </c>
      <c r="C30" s="34">
        <v>185.47</v>
      </c>
      <c r="D30" s="34">
        <v>30.47</v>
      </c>
      <c r="E30" s="34">
        <v>155</v>
      </c>
      <c r="F30" s="51"/>
    </row>
    <row r="31" spans="1:6" ht="12.75" customHeight="1">
      <c r="A31" s="52" t="s">
        <v>63</v>
      </c>
      <c r="B31" s="52" t="s">
        <v>9</v>
      </c>
      <c r="C31" s="34">
        <v>560.02</v>
      </c>
      <c r="D31" s="34">
        <v>560.02</v>
      </c>
      <c r="E31" s="34">
        <v>0</v>
      </c>
      <c r="F31" s="51"/>
    </row>
    <row r="32" spans="1:6" ht="12.75" customHeight="1">
      <c r="A32" s="52" t="s">
        <v>32</v>
      </c>
      <c r="B32" s="52" t="s">
        <v>65</v>
      </c>
      <c r="C32" s="34">
        <v>225</v>
      </c>
      <c r="D32" s="34">
        <v>225</v>
      </c>
      <c r="E32" s="34">
        <v>0</v>
      </c>
      <c r="F32" s="51"/>
    </row>
    <row r="33" spans="1:6" ht="12.75" customHeight="1">
      <c r="A33" s="52" t="s">
        <v>202</v>
      </c>
      <c r="B33" s="52" t="s">
        <v>42</v>
      </c>
      <c r="C33" s="34">
        <v>201.5</v>
      </c>
      <c r="D33" s="34">
        <v>201.5</v>
      </c>
      <c r="E33" s="34">
        <v>0</v>
      </c>
      <c r="F33" s="51"/>
    </row>
    <row r="34" spans="1:6" ht="12.75" customHeight="1">
      <c r="A34" s="52" t="s">
        <v>41</v>
      </c>
      <c r="B34" s="52" t="s">
        <v>170</v>
      </c>
      <c r="C34" s="34">
        <v>85</v>
      </c>
      <c r="D34" s="34">
        <v>85</v>
      </c>
      <c r="E34" s="34">
        <v>0</v>
      </c>
      <c r="F34" s="51"/>
    </row>
    <row r="35" spans="1:6" ht="18.75" customHeight="1">
      <c r="A35" s="52" t="s">
        <v>153</v>
      </c>
      <c r="B35" s="52" t="s">
        <v>29</v>
      </c>
      <c r="C35" s="34">
        <v>48.52</v>
      </c>
      <c r="D35" s="34">
        <v>48.52</v>
      </c>
      <c r="E35" s="34">
        <v>0</v>
      </c>
      <c r="F35" s="51"/>
    </row>
  </sheetData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fitToHeight="1000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/>
  </sheetViews>
  <sheetFormatPr defaultColWidth="9.1640625" defaultRowHeight="12.75" customHeight="1"/>
  <cols>
    <col min="1" max="2" width="22.83203125" customWidth="1"/>
    <col min="3" max="3" width="18.1640625" customWidth="1"/>
    <col min="4" max="4" width="71.5" customWidth="1"/>
    <col min="5" max="256" width="9.1640625" customWidth="1"/>
  </cols>
  <sheetData>
    <row r="1" spans="1:4" ht="30" customHeight="1">
      <c r="A1" s="2"/>
    </row>
    <row r="2" spans="1:4" ht="28.5" customHeight="1">
      <c r="A2" s="11" t="s">
        <v>5</v>
      </c>
      <c r="B2" s="11"/>
      <c r="C2" s="11"/>
      <c r="D2" s="11"/>
    </row>
    <row r="3" spans="1:4" ht="22.5" customHeight="1">
      <c r="D3" s="12" t="s">
        <v>112</v>
      </c>
    </row>
    <row r="4" spans="1:4" ht="22.5" customHeight="1">
      <c r="A4" s="41" t="s">
        <v>109</v>
      </c>
      <c r="B4" s="43" t="s">
        <v>84</v>
      </c>
      <c r="C4" s="41" t="s">
        <v>179</v>
      </c>
      <c r="D4" s="41" t="s">
        <v>99</v>
      </c>
    </row>
    <row r="5" spans="1:4" ht="15.75" customHeight="1">
      <c r="A5" s="42" t="s">
        <v>141</v>
      </c>
      <c r="B5" s="42" t="s">
        <v>141</v>
      </c>
      <c r="C5" s="42">
        <v>1</v>
      </c>
      <c r="D5" s="44" t="s">
        <v>141</v>
      </c>
    </row>
    <row r="6" spans="1:4" ht="12.75" customHeight="1">
      <c r="A6" s="52"/>
      <c r="B6" s="52" t="s">
        <v>51</v>
      </c>
      <c r="C6" s="29">
        <v>832</v>
      </c>
      <c r="D6" s="52"/>
    </row>
    <row r="7" spans="1:4" ht="12.75" customHeight="1">
      <c r="A7" s="52" t="s">
        <v>37</v>
      </c>
      <c r="B7" s="52" t="s">
        <v>19</v>
      </c>
      <c r="C7" s="29">
        <v>832</v>
      </c>
      <c r="D7" s="52"/>
    </row>
    <row r="8" spans="1:4" ht="12.75" customHeight="1">
      <c r="A8" s="52" t="s">
        <v>103</v>
      </c>
      <c r="B8" s="52" t="s">
        <v>54</v>
      </c>
      <c r="C8" s="29">
        <v>832</v>
      </c>
      <c r="D8" s="52"/>
    </row>
    <row r="9" spans="1:4" ht="12.75" customHeight="1">
      <c r="A9" s="52" t="s">
        <v>140</v>
      </c>
      <c r="B9" s="52" t="s">
        <v>187</v>
      </c>
      <c r="C9" s="29">
        <v>100</v>
      </c>
      <c r="D9" s="52"/>
    </row>
    <row r="10" spans="1:4" ht="12.75" customHeight="1">
      <c r="A10" s="52" t="s">
        <v>140</v>
      </c>
      <c r="B10" s="52" t="s">
        <v>180</v>
      </c>
      <c r="C10" s="29">
        <v>132</v>
      </c>
      <c r="D10" s="52"/>
    </row>
    <row r="11" spans="1:4" ht="12.75" customHeight="1">
      <c r="A11" s="52" t="s">
        <v>140</v>
      </c>
      <c r="B11" s="52" t="s">
        <v>171</v>
      </c>
      <c r="C11" s="29">
        <v>600</v>
      </c>
      <c r="D11" s="52"/>
    </row>
    <row r="12" spans="1:4" ht="12.75" customHeight="1">
      <c r="A12" s="2"/>
      <c r="C12" s="2"/>
    </row>
    <row r="13" spans="1:4" ht="12.75" customHeight="1">
      <c r="A13" s="2"/>
      <c r="C13" s="2"/>
    </row>
    <row r="14" spans="1:4" ht="12.75" customHeight="1">
      <c r="B14" s="2"/>
      <c r="C14" s="2"/>
    </row>
    <row r="15" spans="1:4" ht="12.75" customHeight="1">
      <c r="B15" s="2"/>
    </row>
    <row r="16" spans="1:4" ht="12.75" customHeight="1">
      <c r="B16" s="2"/>
      <c r="C16" s="2"/>
    </row>
    <row r="17" spans="3:3" ht="12.75" customHeight="1">
      <c r="C17" s="2"/>
    </row>
  </sheetData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fitToHeight="1000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showZeros="0" workbookViewId="0"/>
  </sheetViews>
  <sheetFormatPr defaultColWidth="9.1640625" defaultRowHeight="12.75" customHeight="1"/>
  <cols>
    <col min="1" max="2" width="22.83203125" customWidth="1"/>
    <col min="3" max="11" width="11.83203125" customWidth="1"/>
    <col min="12" max="256" width="9.1640625" customWidth="1"/>
  </cols>
  <sheetData>
    <row r="1" spans="1:11" ht="30" customHeight="1">
      <c r="A1" s="2"/>
    </row>
    <row r="2" spans="1:11" ht="28.5" customHeight="1">
      <c r="A2" s="11" t="s">
        <v>18</v>
      </c>
      <c r="B2" s="13"/>
      <c r="C2" s="13"/>
      <c r="D2" s="13"/>
      <c r="E2" s="14"/>
      <c r="F2" s="14"/>
      <c r="G2" s="14"/>
      <c r="H2" s="14"/>
      <c r="I2" s="14"/>
      <c r="J2" s="14"/>
      <c r="K2" s="14"/>
    </row>
    <row r="3" spans="1:11" ht="22.5" customHeight="1">
      <c r="K3" s="12" t="s">
        <v>112</v>
      </c>
    </row>
    <row r="4" spans="1:11" ht="17.25" customHeight="1">
      <c r="A4" s="57" t="s">
        <v>109</v>
      </c>
      <c r="B4" s="57" t="s">
        <v>165</v>
      </c>
      <c r="C4" s="57" t="s">
        <v>51</v>
      </c>
      <c r="D4" s="56" t="s">
        <v>192</v>
      </c>
      <c r="E4" s="56"/>
      <c r="F4" s="56"/>
      <c r="G4" s="56"/>
      <c r="H4" s="56"/>
      <c r="I4" s="56"/>
      <c r="J4" s="56" t="s">
        <v>159</v>
      </c>
      <c r="K4" s="56" t="s">
        <v>124</v>
      </c>
    </row>
    <row r="5" spans="1:11" ht="23.25" customHeight="1">
      <c r="A5" s="57"/>
      <c r="B5" s="57"/>
      <c r="C5" s="57"/>
      <c r="D5" s="56" t="s">
        <v>116</v>
      </c>
      <c r="E5" s="56" t="s">
        <v>28</v>
      </c>
      <c r="F5" s="56" t="s">
        <v>108</v>
      </c>
      <c r="G5" s="56" t="s">
        <v>198</v>
      </c>
      <c r="H5" s="56"/>
      <c r="I5" s="56"/>
      <c r="J5" s="56"/>
      <c r="K5" s="56"/>
    </row>
    <row r="6" spans="1:11" ht="26.25" customHeight="1">
      <c r="A6" s="57"/>
      <c r="B6" s="57"/>
      <c r="C6" s="57"/>
      <c r="D6" s="56"/>
      <c r="E6" s="56"/>
      <c r="F6" s="56"/>
      <c r="G6" s="41" t="s">
        <v>116</v>
      </c>
      <c r="H6" s="41" t="s">
        <v>46</v>
      </c>
      <c r="I6" s="41" t="s">
        <v>214</v>
      </c>
      <c r="J6" s="56"/>
      <c r="K6" s="56"/>
    </row>
    <row r="7" spans="1:11" ht="17.25" customHeight="1">
      <c r="A7" s="42" t="s">
        <v>141</v>
      </c>
      <c r="B7" s="42" t="s">
        <v>141</v>
      </c>
      <c r="C7" s="42">
        <v>1</v>
      </c>
      <c r="D7" s="44">
        <v>2</v>
      </c>
      <c r="E7" s="44">
        <v>3</v>
      </c>
      <c r="F7" s="44">
        <v>4</v>
      </c>
      <c r="G7" s="42">
        <v>5</v>
      </c>
      <c r="H7" s="42">
        <v>6</v>
      </c>
      <c r="I7" s="42">
        <v>7</v>
      </c>
      <c r="J7" s="42">
        <v>8</v>
      </c>
      <c r="K7" s="42">
        <v>9</v>
      </c>
    </row>
    <row r="8" spans="1:11" ht="12.75" customHeight="1">
      <c r="A8" s="47"/>
      <c r="B8" s="47" t="s">
        <v>51</v>
      </c>
      <c r="C8" s="34">
        <v>167.5</v>
      </c>
      <c r="D8" s="34">
        <v>55.5</v>
      </c>
      <c r="E8" s="34">
        <v>10</v>
      </c>
      <c r="F8" s="34">
        <v>5</v>
      </c>
      <c r="G8" s="34">
        <v>40.5</v>
      </c>
      <c r="H8" s="34">
        <v>0</v>
      </c>
      <c r="I8" s="34">
        <v>40.5</v>
      </c>
      <c r="J8" s="34">
        <v>24</v>
      </c>
      <c r="K8" s="34">
        <v>88</v>
      </c>
    </row>
    <row r="9" spans="1:11" ht="12.75" customHeight="1">
      <c r="A9" s="47" t="s">
        <v>37</v>
      </c>
      <c r="B9" s="47" t="s">
        <v>19</v>
      </c>
      <c r="C9" s="34">
        <v>167.5</v>
      </c>
      <c r="D9" s="34">
        <v>55.5</v>
      </c>
      <c r="E9" s="34">
        <v>10</v>
      </c>
      <c r="F9" s="34">
        <v>5</v>
      </c>
      <c r="G9" s="34">
        <v>40.5</v>
      </c>
      <c r="H9" s="34">
        <v>0</v>
      </c>
      <c r="I9" s="34">
        <v>40.5</v>
      </c>
      <c r="J9" s="34">
        <v>24</v>
      </c>
      <c r="K9" s="34">
        <v>88</v>
      </c>
    </row>
    <row r="10" spans="1:11" ht="12.75" customHeight="1">
      <c r="A10" s="47" t="s">
        <v>103</v>
      </c>
      <c r="B10" s="47" t="s">
        <v>54</v>
      </c>
      <c r="C10" s="34">
        <v>167.5</v>
      </c>
      <c r="D10" s="34">
        <v>55.5</v>
      </c>
      <c r="E10" s="34">
        <v>10</v>
      </c>
      <c r="F10" s="34">
        <v>5</v>
      </c>
      <c r="G10" s="34">
        <v>40.5</v>
      </c>
      <c r="H10" s="34">
        <v>0</v>
      </c>
      <c r="I10" s="34">
        <v>40.5</v>
      </c>
      <c r="J10" s="34">
        <v>24</v>
      </c>
      <c r="K10" s="34">
        <v>88</v>
      </c>
    </row>
    <row r="11" spans="1:11" ht="12.75" customHeight="1">
      <c r="A11" s="2"/>
      <c r="B11" s="2"/>
      <c r="C11" s="2"/>
      <c r="E11" s="2"/>
      <c r="F11" s="2"/>
      <c r="G11" s="2"/>
      <c r="H11" s="2"/>
      <c r="I11" s="2"/>
      <c r="J11" s="2"/>
      <c r="K11" s="2"/>
    </row>
    <row r="12" spans="1:11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2.75" customHeight="1">
      <c r="B13" s="2"/>
      <c r="D13" s="2"/>
      <c r="E13" s="2"/>
      <c r="F13" s="2"/>
      <c r="G13" s="2"/>
      <c r="H13" s="2"/>
      <c r="I13" s="2"/>
      <c r="J13" s="2"/>
      <c r="K13" s="2"/>
    </row>
    <row r="14" spans="1:11" ht="12.75" customHeight="1">
      <c r="B14" s="2"/>
      <c r="C14" s="2"/>
      <c r="E14" s="2"/>
      <c r="F14" s="2"/>
      <c r="G14" s="2"/>
      <c r="H14" s="2"/>
      <c r="I14" s="2"/>
      <c r="J14" s="2"/>
      <c r="K14" s="2"/>
    </row>
    <row r="15" spans="1:11" ht="12.75" customHeight="1">
      <c r="E15" s="2"/>
      <c r="F15" s="2"/>
      <c r="G15" s="2"/>
      <c r="H15" s="2"/>
      <c r="I15" s="2"/>
      <c r="K15" s="2"/>
    </row>
    <row r="16" spans="1:11" ht="12.75" customHeight="1">
      <c r="F16" s="2"/>
      <c r="G16" s="2"/>
      <c r="I16" s="2"/>
      <c r="K16" s="2"/>
    </row>
    <row r="17" spans="6:11" ht="12.75" customHeight="1">
      <c r="F17" s="2"/>
      <c r="G17" s="2"/>
      <c r="H17" s="2"/>
      <c r="I17" s="2"/>
      <c r="K17" s="2"/>
    </row>
    <row r="18" spans="6:11" ht="12.75" customHeight="1">
      <c r="G18" s="2"/>
      <c r="H18" s="2"/>
      <c r="K18" s="2"/>
    </row>
    <row r="19" spans="6:11" ht="12.75" customHeight="1">
      <c r="H19" s="2"/>
      <c r="K19" s="2"/>
    </row>
    <row r="20" spans="6:11" ht="12.75" customHeight="1">
      <c r="H20" s="2"/>
      <c r="K20" s="2"/>
    </row>
    <row r="21" spans="6:11" ht="12.75" customHeight="1">
      <c r="I21" s="2"/>
      <c r="K21" s="2"/>
    </row>
    <row r="22" spans="6:11" ht="12.75" customHeight="1">
      <c r="I22" s="2"/>
      <c r="J22" s="2"/>
    </row>
  </sheetData>
  <mergeCells count="10">
    <mergeCell ref="J4:J6"/>
    <mergeCell ref="K4:K6"/>
    <mergeCell ref="A4:A6"/>
    <mergeCell ref="B4:B6"/>
    <mergeCell ref="C4:C6"/>
    <mergeCell ref="D4:I4"/>
    <mergeCell ref="D5:D6"/>
    <mergeCell ref="E5:E6"/>
    <mergeCell ref="F5:F6"/>
    <mergeCell ref="G5:I5"/>
  </mergeCells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scale="95" fitToHeight="1000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showGridLines="0" showZeros="0" tabSelected="1" workbookViewId="0"/>
  </sheetViews>
  <sheetFormatPr defaultColWidth="9.1640625" defaultRowHeight="12.75" customHeight="1"/>
  <cols>
    <col min="1" max="3" width="9.1640625" customWidth="1"/>
    <col min="4" max="11" width="18.83203125" customWidth="1"/>
    <col min="12" max="256" width="9.1640625" customWidth="1"/>
  </cols>
  <sheetData>
    <row r="1" spans="1:11" ht="29.25" customHeight="1">
      <c r="A1" s="2"/>
    </row>
    <row r="2" spans="1:11" ht="23.25" customHeight="1">
      <c r="A2" s="11" t="s">
        <v>185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6.25" customHeight="1">
      <c r="K3" s="12" t="s">
        <v>112</v>
      </c>
    </row>
    <row r="4" spans="1:11" ht="18" customHeight="1">
      <c r="A4" s="56" t="s">
        <v>215</v>
      </c>
      <c r="B4" s="56"/>
      <c r="C4" s="56"/>
      <c r="D4" s="56" t="s">
        <v>94</v>
      </c>
      <c r="E4" s="56" t="s">
        <v>128</v>
      </c>
      <c r="F4" s="56" t="s">
        <v>73</v>
      </c>
      <c r="G4" s="56" t="s">
        <v>8</v>
      </c>
      <c r="H4" s="56" t="s">
        <v>45</v>
      </c>
      <c r="I4" s="56" t="s">
        <v>62</v>
      </c>
      <c r="J4" s="56" t="s">
        <v>83</v>
      </c>
      <c r="K4" s="56" t="s">
        <v>93</v>
      </c>
    </row>
    <row r="5" spans="1:11" ht="18" customHeight="1">
      <c r="A5" s="41" t="s">
        <v>88</v>
      </c>
      <c r="B5" s="41" t="s">
        <v>151</v>
      </c>
      <c r="C5" s="41" t="s">
        <v>148</v>
      </c>
      <c r="D5" s="56"/>
      <c r="E5" s="56"/>
      <c r="F5" s="56"/>
      <c r="G5" s="56"/>
      <c r="H5" s="56"/>
      <c r="I5" s="56"/>
      <c r="J5" s="56"/>
      <c r="K5" s="56"/>
    </row>
    <row r="6" spans="1:11" ht="12.75" customHeight="1">
      <c r="A6" s="42" t="s">
        <v>141</v>
      </c>
      <c r="B6" s="42" t="s">
        <v>141</v>
      </c>
      <c r="C6" s="42" t="s">
        <v>141</v>
      </c>
      <c r="D6" s="42" t="s">
        <v>141</v>
      </c>
      <c r="E6" s="42" t="s">
        <v>141</v>
      </c>
      <c r="F6" s="42" t="s">
        <v>141</v>
      </c>
      <c r="G6" s="42" t="s">
        <v>141</v>
      </c>
      <c r="H6" s="42">
        <v>1</v>
      </c>
      <c r="I6" s="42">
        <v>2</v>
      </c>
      <c r="J6" s="42">
        <v>3</v>
      </c>
      <c r="K6" s="42">
        <v>4</v>
      </c>
    </row>
    <row r="7" spans="1:11" ht="12.75" customHeight="1">
      <c r="A7" s="47"/>
      <c r="B7" s="47"/>
      <c r="C7" s="47"/>
      <c r="D7" s="47"/>
      <c r="E7" s="47" t="s">
        <v>51</v>
      </c>
      <c r="F7" s="47"/>
      <c r="G7" s="47"/>
      <c r="H7" s="53"/>
      <c r="I7" s="51"/>
      <c r="J7" s="47"/>
      <c r="K7" s="29">
        <v>220</v>
      </c>
    </row>
    <row r="8" spans="1:11" ht="12.75" customHeight="1">
      <c r="A8" s="47"/>
      <c r="B8" s="47"/>
      <c r="C8" s="47"/>
      <c r="D8" s="47" t="s">
        <v>37</v>
      </c>
      <c r="E8" s="47" t="s">
        <v>19</v>
      </c>
      <c r="F8" s="47"/>
      <c r="G8" s="47"/>
      <c r="H8" s="53"/>
      <c r="I8" s="51"/>
      <c r="J8" s="47"/>
      <c r="K8" s="29">
        <v>220</v>
      </c>
    </row>
    <row r="9" spans="1:11" ht="12.75" customHeight="1">
      <c r="A9" s="47"/>
      <c r="B9" s="47"/>
      <c r="C9" s="47"/>
      <c r="D9" s="47" t="s">
        <v>103</v>
      </c>
      <c r="E9" s="47" t="s">
        <v>54</v>
      </c>
      <c r="F9" s="47"/>
      <c r="G9" s="47"/>
      <c r="H9" s="53"/>
      <c r="I9" s="51"/>
      <c r="J9" s="47"/>
      <c r="K9" s="29">
        <v>220</v>
      </c>
    </row>
    <row r="10" spans="1:11" ht="12.75" customHeight="1">
      <c r="A10" s="47" t="s">
        <v>209</v>
      </c>
      <c r="B10" s="47" t="s">
        <v>31</v>
      </c>
      <c r="C10" s="47" t="s">
        <v>2</v>
      </c>
      <c r="D10" s="47" t="s">
        <v>189</v>
      </c>
      <c r="E10" s="47" t="s">
        <v>171</v>
      </c>
      <c r="F10" s="47" t="s">
        <v>1</v>
      </c>
      <c r="G10" s="47" t="s">
        <v>130</v>
      </c>
      <c r="H10" s="53">
        <v>20</v>
      </c>
      <c r="I10" s="51" t="s">
        <v>58</v>
      </c>
      <c r="J10" s="47" t="s">
        <v>10</v>
      </c>
      <c r="K10" s="29">
        <v>10</v>
      </c>
    </row>
    <row r="11" spans="1:11" ht="12.75" customHeight="1">
      <c r="A11" s="47" t="s">
        <v>209</v>
      </c>
      <c r="B11" s="47" t="s">
        <v>31</v>
      </c>
      <c r="C11" s="47" t="s">
        <v>2</v>
      </c>
      <c r="D11" s="47" t="s">
        <v>189</v>
      </c>
      <c r="E11" s="47" t="s">
        <v>171</v>
      </c>
      <c r="F11" s="47" t="s">
        <v>195</v>
      </c>
      <c r="G11" s="47" t="s">
        <v>130</v>
      </c>
      <c r="H11" s="53">
        <v>20</v>
      </c>
      <c r="I11" s="51" t="s">
        <v>58</v>
      </c>
      <c r="J11" s="47" t="s">
        <v>10</v>
      </c>
      <c r="K11" s="29">
        <v>10</v>
      </c>
    </row>
    <row r="12" spans="1:11" ht="12.75" customHeight="1">
      <c r="A12" s="47" t="s">
        <v>209</v>
      </c>
      <c r="B12" s="47" t="s">
        <v>31</v>
      </c>
      <c r="C12" s="47" t="s">
        <v>2</v>
      </c>
      <c r="D12" s="47" t="s">
        <v>189</v>
      </c>
      <c r="E12" s="47" t="s">
        <v>171</v>
      </c>
      <c r="F12" s="47" t="s">
        <v>196</v>
      </c>
      <c r="G12" s="47" t="s">
        <v>130</v>
      </c>
      <c r="H12" s="53">
        <v>20</v>
      </c>
      <c r="I12" s="51" t="s">
        <v>58</v>
      </c>
      <c r="J12" s="47" t="s">
        <v>10</v>
      </c>
      <c r="K12" s="29">
        <v>10</v>
      </c>
    </row>
    <row r="13" spans="1:11" ht="12.75" customHeight="1">
      <c r="A13" s="47" t="s">
        <v>209</v>
      </c>
      <c r="B13" s="47" t="s">
        <v>31</v>
      </c>
      <c r="C13" s="47" t="s">
        <v>2</v>
      </c>
      <c r="D13" s="47" t="s">
        <v>189</v>
      </c>
      <c r="E13" s="47" t="s">
        <v>171</v>
      </c>
      <c r="F13" s="47" t="s">
        <v>139</v>
      </c>
      <c r="G13" s="47" t="s">
        <v>15</v>
      </c>
      <c r="H13" s="53">
        <v>24</v>
      </c>
      <c r="I13" s="51" t="s">
        <v>38</v>
      </c>
      <c r="J13" s="47" t="s">
        <v>10</v>
      </c>
      <c r="K13" s="29">
        <v>190</v>
      </c>
    </row>
    <row r="14" spans="1:11" ht="12.75" customHeight="1">
      <c r="D14" s="2"/>
      <c r="I14" s="2"/>
      <c r="J14" s="2"/>
      <c r="K14" s="2"/>
    </row>
    <row r="15" spans="1:11" ht="12.75" customHeight="1">
      <c r="D15" s="2"/>
      <c r="J15" s="2"/>
      <c r="K15" s="2"/>
    </row>
    <row r="16" spans="1:11" ht="12.75" customHeight="1">
      <c r="J16" s="2"/>
      <c r="K16" s="2"/>
    </row>
    <row r="17" spans="9:11" ht="12.75" customHeight="1">
      <c r="J17" s="2"/>
      <c r="K17" s="2"/>
    </row>
    <row r="18" spans="9:11" ht="12.75" customHeight="1">
      <c r="J18" s="2"/>
      <c r="K18" s="2"/>
    </row>
    <row r="19" spans="9:11" ht="12.75" customHeight="1">
      <c r="I19" s="2"/>
      <c r="J19" s="2"/>
      <c r="K19" s="2"/>
    </row>
    <row r="20" spans="9:11" ht="12.75" customHeight="1">
      <c r="J20" s="2"/>
      <c r="K20" s="2"/>
    </row>
    <row r="21" spans="9:11" ht="12.75" customHeight="1">
      <c r="I21" s="2"/>
      <c r="J21" s="2"/>
    </row>
  </sheetData>
  <mergeCells count="9">
    <mergeCell ref="I4:I5"/>
    <mergeCell ref="J4:J5"/>
    <mergeCell ref="K4:K5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59055118110236215" right="0.59055118110236215" top="0.78740157480314954" bottom="0.78740157480314954" header="0.49999999249075339" footer="0.49999999249075339"/>
  <pageSetup paperSize="9" scale="80" fitToHeight="100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封面</vt:lpstr>
      <vt:lpstr>部门综合预算收支总表</vt:lpstr>
      <vt:lpstr>部门预算收入预算表</vt:lpstr>
      <vt:lpstr>财政拨款支出预算表（按功能科目分）</vt:lpstr>
      <vt:lpstr>财政拨款支出预算表（按经济分类科目分）</vt:lpstr>
      <vt:lpstr>财政拨款项目支出预算表</vt:lpstr>
      <vt:lpstr>财政拨款“三公”经费及会议费、培训费支出预算表</vt:lpstr>
      <vt:lpstr>财政拨款安排的政府采购（资产配置、购买服务）预算表</vt:lpstr>
      <vt:lpstr>部门预算收入预算表!Print_Area</vt:lpstr>
      <vt:lpstr>部门综合预算收支总表!Print_Area</vt:lpstr>
      <vt:lpstr>财政拨款“三公”经费及会议费、培训费支出预算表!Print_Area</vt:lpstr>
      <vt:lpstr>'财政拨款安排的政府采购（资产配置、购买服务）预算表'!Print_Area</vt:lpstr>
      <vt:lpstr>财政拨款项目支出预算表!Print_Area</vt:lpstr>
      <vt:lpstr>'财政拨款支出预算表（按功能科目分）'!Print_Area</vt:lpstr>
      <vt:lpstr>'财政拨款支出预算表（按经济分类科目分）'!Print_Area</vt:lpstr>
      <vt:lpstr>封面!Print_Area</vt:lpstr>
      <vt:lpstr>部门预算收入预算表!Print_Titles</vt:lpstr>
      <vt:lpstr>部门综合预算收支总表!Print_Titles</vt:lpstr>
      <vt:lpstr>财政拨款“三公”经费及会议费、培训费支出预算表!Print_Titles</vt:lpstr>
      <vt:lpstr>'财政拨款安排的政府采购（资产配置、购买服务）预算表'!Print_Titles</vt:lpstr>
      <vt:lpstr>财政拨款项目支出预算表!Print_Titles</vt:lpstr>
      <vt:lpstr>'财政拨款支出预算表（按功能科目分）'!Print_Titles</vt:lpstr>
      <vt:lpstr>'财政拨款支出预算表（按经济分类科目分）'!Print_Titles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2016-12-22T07:01:33Z</dcterms:created>
  <dcterms:modified xsi:type="dcterms:W3CDTF">2016-12-22T07:01:33Z</dcterms:modified>
</cp:coreProperties>
</file>